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45" windowWidth="4635" windowHeight="6000" activeTab="0"/>
  </bookViews>
  <sheets>
    <sheet name="Foglio1" sheetId="1" r:id="rId1"/>
  </sheets>
  <definedNames>
    <definedName name="Approssimata">'Foglio1'!$T$10</definedName>
    <definedName name="espressioneDerivata">'Foglio1'!$D$7</definedName>
    <definedName name="espressioneG">'Foglio1'!$C$4</definedName>
    <definedName name="h">'Foglio1'!$D$6</definedName>
    <definedName name="iter">'Foglio1'!$E$10</definedName>
  </definedNames>
  <calcPr fullCalcOnLoad="1"/>
</workbook>
</file>

<file path=xl/sharedStrings.xml><?xml version="1.0" encoding="utf-8"?>
<sst xmlns="http://schemas.openxmlformats.org/spreadsheetml/2006/main" count="31" uniqueCount="31">
  <si>
    <t># iter</t>
  </si>
  <si>
    <t>x</t>
  </si>
  <si>
    <t>xmin</t>
  </si>
  <si>
    <t>xmax</t>
  </si>
  <si>
    <t>passo</t>
  </si>
  <si>
    <t>qwdwqd</t>
  </si>
  <si>
    <t>g(x)=</t>
  </si>
  <si>
    <t>GRAFICO DI y=g(x)</t>
  </si>
  <si>
    <t>y=g(x)</t>
  </si>
  <si>
    <r>
      <t>x</t>
    </r>
    <r>
      <rPr>
        <i/>
        <vertAlign val="subscript"/>
        <sz val="10"/>
        <rFont val="Verdana"/>
        <family val="2"/>
      </rPr>
      <t>n</t>
    </r>
  </si>
  <si>
    <r>
      <t>x</t>
    </r>
    <r>
      <rPr>
        <i/>
        <vertAlign val="subscript"/>
        <sz val="10"/>
        <rFont val="Verdana"/>
        <family val="2"/>
      </rPr>
      <t>0</t>
    </r>
  </si>
  <si>
    <r>
      <t>x</t>
    </r>
    <r>
      <rPr>
        <i/>
        <vertAlign val="subscript"/>
        <sz val="10"/>
        <rFont val="Verdana"/>
        <family val="2"/>
      </rPr>
      <t>1</t>
    </r>
  </si>
  <si>
    <r>
      <t>x</t>
    </r>
    <r>
      <rPr>
        <i/>
        <vertAlign val="subscript"/>
        <sz val="10"/>
        <rFont val="Verdana"/>
        <family val="2"/>
      </rPr>
      <t>2</t>
    </r>
  </si>
  <si>
    <r>
      <t>x</t>
    </r>
    <r>
      <rPr>
        <i/>
        <vertAlign val="subscript"/>
        <sz val="10"/>
        <rFont val="Verdana"/>
        <family val="2"/>
      </rPr>
      <t>3</t>
    </r>
  </si>
  <si>
    <r>
      <t>x</t>
    </r>
    <r>
      <rPr>
        <i/>
        <vertAlign val="subscript"/>
        <sz val="10"/>
        <rFont val="Verdana"/>
        <family val="2"/>
      </rPr>
      <t>4</t>
    </r>
  </si>
  <si>
    <r>
      <t>x</t>
    </r>
    <r>
      <rPr>
        <i/>
        <vertAlign val="subscript"/>
        <sz val="10"/>
        <rFont val="Verdana"/>
        <family val="2"/>
      </rPr>
      <t>5</t>
    </r>
  </si>
  <si>
    <r>
      <t>x</t>
    </r>
    <r>
      <rPr>
        <i/>
        <vertAlign val="subscript"/>
        <sz val="10"/>
        <rFont val="Verdana"/>
        <family val="2"/>
      </rPr>
      <t>6</t>
    </r>
  </si>
  <si>
    <r>
      <t>x</t>
    </r>
    <r>
      <rPr>
        <i/>
        <vertAlign val="subscript"/>
        <sz val="10"/>
        <rFont val="Verdana"/>
        <family val="2"/>
      </rPr>
      <t>7</t>
    </r>
  </si>
  <si>
    <r>
      <t>x</t>
    </r>
    <r>
      <rPr>
        <i/>
        <vertAlign val="subscript"/>
        <sz val="10"/>
        <rFont val="Verdana"/>
        <family val="2"/>
      </rPr>
      <t>8</t>
    </r>
  </si>
  <si>
    <r>
      <t>x</t>
    </r>
    <r>
      <rPr>
        <i/>
        <vertAlign val="subscript"/>
        <sz val="10"/>
        <rFont val="Verdana"/>
        <family val="2"/>
      </rPr>
      <t>9</t>
    </r>
  </si>
  <si>
    <r>
      <t>x</t>
    </r>
    <r>
      <rPr>
        <i/>
        <vertAlign val="subscript"/>
        <sz val="10"/>
        <rFont val="Verdana"/>
        <family val="2"/>
      </rPr>
      <t>10</t>
    </r>
  </si>
  <si>
    <r>
      <t>x</t>
    </r>
    <r>
      <rPr>
        <i/>
        <vertAlign val="subscript"/>
        <sz val="10"/>
        <rFont val="Verdana"/>
        <family val="2"/>
      </rPr>
      <t>11</t>
    </r>
  </si>
  <si>
    <r>
      <t>x</t>
    </r>
    <r>
      <rPr>
        <i/>
        <vertAlign val="subscript"/>
        <sz val="10"/>
        <rFont val="Verdana"/>
        <family val="2"/>
      </rPr>
      <t>12</t>
    </r>
  </si>
  <si>
    <r>
      <t>x</t>
    </r>
    <r>
      <rPr>
        <i/>
        <vertAlign val="subscript"/>
        <sz val="10"/>
        <rFont val="Verdana"/>
        <family val="2"/>
      </rPr>
      <t>13</t>
    </r>
  </si>
  <si>
    <r>
      <t>x</t>
    </r>
    <r>
      <rPr>
        <i/>
        <vertAlign val="subscript"/>
        <sz val="10"/>
        <rFont val="Verdana"/>
        <family val="2"/>
      </rPr>
      <t>14</t>
    </r>
  </si>
  <si>
    <r>
      <t>x</t>
    </r>
    <r>
      <rPr>
        <i/>
        <vertAlign val="subscript"/>
        <sz val="10"/>
        <rFont val="Verdana"/>
        <family val="2"/>
      </rPr>
      <t>15</t>
    </r>
  </si>
  <si>
    <r>
      <t>x</t>
    </r>
    <r>
      <rPr>
        <i/>
        <vertAlign val="subscript"/>
        <sz val="10"/>
        <rFont val="Verdana"/>
        <family val="2"/>
      </rPr>
      <t>16</t>
    </r>
  </si>
  <si>
    <r>
      <t>x</t>
    </r>
    <r>
      <rPr>
        <i/>
        <vertAlign val="subscript"/>
        <sz val="10"/>
        <rFont val="Verdana"/>
        <family val="2"/>
      </rPr>
      <t>17</t>
    </r>
  </si>
  <si>
    <t>Metodo del punto unito</t>
  </si>
  <si>
    <r>
      <t>x</t>
    </r>
    <r>
      <rPr>
        <b/>
        <i/>
        <vertAlign val="subscript"/>
        <sz val="12"/>
        <color indexed="60"/>
        <rFont val="Verdana"/>
        <family val="2"/>
      </rPr>
      <t>n+1</t>
    </r>
    <r>
      <rPr>
        <b/>
        <i/>
        <sz val="12"/>
        <color indexed="60"/>
        <rFont val="Verdana"/>
        <family val="2"/>
      </rPr>
      <t>=g(x</t>
    </r>
    <r>
      <rPr>
        <b/>
        <i/>
        <vertAlign val="subscript"/>
        <sz val="12"/>
        <color indexed="60"/>
        <rFont val="Verdana"/>
        <family val="2"/>
      </rPr>
      <t>n</t>
    </r>
    <r>
      <rPr>
        <b/>
        <i/>
        <sz val="12"/>
        <color indexed="60"/>
        <rFont val="Verdana"/>
        <family val="2"/>
      </rPr>
      <t>)</t>
    </r>
  </si>
  <si>
    <t>cos(x)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</si>
</sst>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L.&quot;;\-#,##0&quot;L.&quot;"/>
    <numFmt numFmtId="165" formatCode="#,##0&quot;L.&quot;;[Red]\-#,##0&quot;L.&quot;"/>
    <numFmt numFmtId="166" formatCode="#,##0.00&quot;L.&quot;;\-#,##0.00&quot;L.&quot;"/>
    <numFmt numFmtId="167" formatCode="#,##0.00&quot;L.&quot;;[Red]\-#,##0.00&quot;L.&quot;"/>
    <numFmt numFmtId="168" formatCode="_-* #,##0&quot;L.&quot;_-;\-* #,##0&quot;L.&quot;_-;_-* &quot;-&quot;&quot;L.&quot;_-;_-@_-"/>
    <numFmt numFmtId="169" formatCode="_-* #,##0_L_._-;\-* #,##0_L_._-;_-* &quot;-&quot;_L_._-;_-@_-"/>
    <numFmt numFmtId="170" formatCode="_-* #,##0.00&quot;L.&quot;_-;\-* #,##0.00&quot;L.&quot;_-;_-* &quot;-&quot;??&quot;L.&quot;_-;_-@_-"/>
    <numFmt numFmtId="171" formatCode="_-* #,##0.00_L_._-;\-* #,##0.00_L_._-;_-* &quot;-&quot;??_L_.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11">
    <font>
      <sz val="10"/>
      <name val="Tahoma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Verdana"/>
      <family val="2"/>
    </font>
    <font>
      <i/>
      <sz val="10"/>
      <name val="Verdana"/>
      <family val="2"/>
    </font>
    <font>
      <i/>
      <vertAlign val="subscript"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i/>
      <sz val="12"/>
      <color indexed="60"/>
      <name val="Verdana"/>
      <family val="2"/>
    </font>
    <font>
      <b/>
      <i/>
      <vertAlign val="subscript"/>
      <sz val="12"/>
      <color indexed="6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4" borderId="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Foglio1!$T$17:$T$67</c:f>
              <c:numCache/>
            </c:numRef>
          </c:xVal>
          <c:yVal>
            <c:numRef>
              <c:f>Foglio1!$U$17:$U$67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Foglio1!$AC$17:$AC$52</c:f>
              <c:numCache/>
            </c:numRef>
          </c:xVal>
          <c:yVal>
            <c:numRef>
              <c:f>Foglio1!$AD$17:$AD$52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Foglio1!$T$17:$T$67</c:f>
              <c:numCache/>
            </c:numRef>
          </c:xVal>
          <c:yVal>
            <c:numRef>
              <c:f>Foglio1!$V$17:$V$67</c:f>
              <c:numCache/>
            </c:numRef>
          </c:yVal>
          <c:smooth val="0"/>
        </c:ser>
        <c:axId val="44290757"/>
        <c:axId val="63072494"/>
      </c:scatterChart>
      <c:val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72494"/>
        <c:crosses val="autoZero"/>
        <c:crossBetween val="midCat"/>
        <c:dispUnits/>
      </c:valAx>
      <c:valAx>
        <c:axId val="63072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907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Foglio1!$B$11:$B$28</c:f>
              <c:numCache/>
            </c:numRef>
          </c:yVal>
          <c:smooth val="0"/>
        </c:ser>
        <c:axId val="30781535"/>
        <c:axId val="8598360"/>
      </c:scatterChart>
      <c:valAx>
        <c:axId val="3078153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98360"/>
        <c:crosses val="autoZero"/>
        <c:crossBetween val="midCat"/>
        <c:dispUnits/>
      </c:valAx>
      <c:valAx>
        <c:axId val="8598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815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85725</xdr:rowOff>
    </xdr:from>
    <xdr:to>
      <xdr:col>12</xdr:col>
      <xdr:colOff>771525</xdr:colOff>
      <xdr:row>17</xdr:row>
      <xdr:rowOff>114300</xdr:rowOff>
    </xdr:to>
    <xdr:graphicFrame>
      <xdr:nvGraphicFramePr>
        <xdr:cNvPr id="1" name="Chart 8"/>
        <xdr:cNvGraphicFramePr/>
      </xdr:nvGraphicFramePr>
      <xdr:xfrm>
        <a:off x="3476625" y="552450"/>
        <a:ext cx="3114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18</xdr:row>
      <xdr:rowOff>57150</xdr:rowOff>
    </xdr:from>
    <xdr:to>
      <xdr:col>13</xdr:col>
      <xdr:colOff>266700</xdr:colOff>
      <xdr:row>27</xdr:row>
      <xdr:rowOff>171450</xdr:rowOff>
    </xdr:to>
    <xdr:graphicFrame>
      <xdr:nvGraphicFramePr>
        <xdr:cNvPr id="2" name="Chart 9"/>
        <xdr:cNvGraphicFramePr/>
      </xdr:nvGraphicFramePr>
      <xdr:xfrm>
        <a:off x="1866900" y="3305175"/>
        <a:ext cx="51530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I67"/>
  <sheetViews>
    <sheetView showGridLines="0" tabSelected="1" workbookViewId="0" topLeftCell="A1">
      <selection activeCell="P11" sqref="P11"/>
    </sheetView>
  </sheetViews>
  <sheetFormatPr defaultColWidth="9.140625" defaultRowHeight="12.75"/>
  <cols>
    <col min="1" max="1" width="6.57421875" style="1" customWidth="1"/>
    <col min="2" max="2" width="10.140625" style="1" customWidth="1"/>
    <col min="3" max="3" width="3.421875" style="1" customWidth="1"/>
    <col min="4" max="4" width="7.57421875" style="1" customWidth="1"/>
    <col min="5" max="5" width="6.7109375" style="1" customWidth="1"/>
    <col min="6" max="6" width="7.140625" style="1" customWidth="1"/>
    <col min="7" max="7" width="9.140625" style="1" customWidth="1"/>
    <col min="8" max="8" width="3.8515625" style="1" customWidth="1"/>
    <col min="9" max="9" width="9.140625" style="1" customWidth="1"/>
    <col min="10" max="10" width="5.28125" style="3" customWidth="1"/>
    <col min="11" max="12" width="9.140625" style="3" customWidth="1"/>
    <col min="13" max="13" width="14.00390625" style="3" customWidth="1"/>
    <col min="14" max="15" width="9.140625" style="3" customWidth="1"/>
    <col min="16" max="22" width="9.140625" style="5" customWidth="1"/>
    <col min="23" max="23" width="19.28125" style="5" customWidth="1"/>
    <col min="24" max="31" width="9.140625" style="5" customWidth="1"/>
    <col min="32" max="16384" width="9.140625" style="1" customWidth="1"/>
  </cols>
  <sheetData>
    <row r="1" spans="1:3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" customHeight="1">
      <c r="A2" s="13"/>
      <c r="B2" s="14" t="s">
        <v>28</v>
      </c>
      <c r="C2" s="13"/>
      <c r="D2" s="13"/>
      <c r="E2" s="13"/>
      <c r="F2" s="13"/>
      <c r="G2" s="13"/>
      <c r="H2" s="14" t="s">
        <v>29</v>
      </c>
      <c r="I2" s="13"/>
      <c r="J2" s="13"/>
      <c r="K2" s="13"/>
      <c r="L2" s="13"/>
      <c r="M2" s="13"/>
      <c r="N2" s="13"/>
      <c r="O2" s="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7" ht="12.75">
      <c r="B4" s="4" t="s">
        <v>6</v>
      </c>
      <c r="C4" s="17" t="s">
        <v>30</v>
      </c>
      <c r="D4" s="18"/>
      <c r="E4" s="18"/>
      <c r="F4" s="18"/>
      <c r="G4" s="19"/>
    </row>
    <row r="5" ht="12.75">
      <c r="I5" s="2"/>
    </row>
    <row r="6" ht="12.75">
      <c r="I6" s="2"/>
    </row>
    <row r="7" ht="12.75">
      <c r="I7" s="2"/>
    </row>
    <row r="8" ht="12.75">
      <c r="I8" s="2"/>
    </row>
    <row r="10" spans="2:20" ht="15.75" customHeight="1">
      <c r="B10" s="6" t="s">
        <v>9</v>
      </c>
      <c r="C10" s="6"/>
      <c r="D10" s="1" t="s">
        <v>0</v>
      </c>
      <c r="E10" s="7">
        <v>9</v>
      </c>
      <c r="F10" s="3"/>
      <c r="T10" s="5">
        <v>1</v>
      </c>
    </row>
    <row r="11" spans="1:20" ht="14.25">
      <c r="A11" s="8" t="s">
        <v>10</v>
      </c>
      <c r="B11" s="9">
        <v>1.5</v>
      </c>
      <c r="E11" s="3"/>
      <c r="F11" s="3"/>
      <c r="S11" s="5" t="s">
        <v>4</v>
      </c>
      <c r="T11" s="5">
        <f>(E13-E12)/50</f>
        <v>0.031560000000000005</v>
      </c>
    </row>
    <row r="12" spans="1:6" ht="14.25">
      <c r="A12" s="8" t="s">
        <v>11</v>
      </c>
      <c r="B12" s="15">
        <f>f(espressioneG,B11)</f>
        <v>0.0707372016677029</v>
      </c>
      <c r="D12" s="4" t="s">
        <v>2</v>
      </c>
      <c r="E12" s="10">
        <v>0</v>
      </c>
      <c r="F12" s="3"/>
    </row>
    <row r="13" spans="1:6" ht="14.25">
      <c r="A13" s="8" t="s">
        <v>12</v>
      </c>
      <c r="B13" s="16">
        <f aca="true" t="shared" si="0" ref="B13:B28">f(espressioneG,B12)</f>
        <v>0.997499167206586</v>
      </c>
      <c r="D13" s="4" t="s">
        <v>3</v>
      </c>
      <c r="E13" s="11">
        <v>1.578</v>
      </c>
      <c r="F13" s="3"/>
    </row>
    <row r="14" spans="1:2" ht="14.25">
      <c r="A14" s="8" t="s">
        <v>13</v>
      </c>
      <c r="B14" s="16">
        <f t="shared" si="0"/>
        <v>0.5424049923392199</v>
      </c>
    </row>
    <row r="15" spans="1:25" ht="14.25">
      <c r="A15" s="8" t="s">
        <v>14</v>
      </c>
      <c r="B15" s="16">
        <f t="shared" si="0"/>
        <v>0.856469708947328</v>
      </c>
      <c r="T15" s="5" t="s">
        <v>7</v>
      </c>
      <c r="Y15" s="5">
        <v>0</v>
      </c>
    </row>
    <row r="16" spans="1:27" ht="14.25">
      <c r="A16" s="8" t="s">
        <v>15</v>
      </c>
      <c r="B16" s="16">
        <f t="shared" si="0"/>
        <v>0.6551088017807836</v>
      </c>
      <c r="T16" s="5" t="s">
        <v>1</v>
      </c>
      <c r="U16" s="5" t="s">
        <v>8</v>
      </c>
      <c r="Y16" s="5">
        <v>0</v>
      </c>
      <c r="Z16" s="5">
        <f>B11</f>
        <v>1.5</v>
      </c>
      <c r="AA16" s="5">
        <f>0</f>
        <v>0</v>
      </c>
    </row>
    <row r="17" spans="1:30" ht="14.25">
      <c r="A17" s="8" t="s">
        <v>16</v>
      </c>
      <c r="B17" s="16">
        <f t="shared" si="0"/>
        <v>0.7929816457973526</v>
      </c>
      <c r="T17" s="5">
        <f>E12</f>
        <v>0</v>
      </c>
      <c r="U17" s="5">
        <f>f(espressioneG,T17)</f>
        <v>1</v>
      </c>
      <c r="V17" s="5">
        <f>T17</f>
        <v>0</v>
      </c>
      <c r="Y17" s="5">
        <f>IF(Y16=Y15,Y16+1,Y16)</f>
        <v>1</v>
      </c>
      <c r="Z17" s="5">
        <f>Z16</f>
        <v>1.5</v>
      </c>
      <c r="AA17" s="5">
        <f>f(espressioneG,Z16)</f>
        <v>0.0707372016677029</v>
      </c>
      <c r="AC17" s="5">
        <f>Z17</f>
        <v>1.5</v>
      </c>
      <c r="AD17" s="5">
        <f>AA17</f>
        <v>0.0707372016677029</v>
      </c>
    </row>
    <row r="18" spans="1:30" ht="14.25">
      <c r="A18" s="8" t="s">
        <v>17</v>
      </c>
      <c r="B18" s="16">
        <f t="shared" si="0"/>
        <v>0.7017241682765735</v>
      </c>
      <c r="T18" s="5">
        <f aca="true" t="shared" si="1" ref="T18:T49">T17+$T$11</f>
        <v>0.031560000000000005</v>
      </c>
      <c r="U18" s="5">
        <f aca="true" t="shared" si="2" ref="U18:U67">f(espressioneG,T18)</f>
        <v>0.9995020245354165</v>
      </c>
      <c r="V18" s="5">
        <f aca="true" t="shared" si="3" ref="V18:V67">T18</f>
        <v>0.031560000000000005</v>
      </c>
      <c r="Y18" s="5">
        <f aca="true" t="shared" si="4" ref="Y18:Y52">IF(Y17=Y16,Y17+1,Y17)</f>
        <v>1</v>
      </c>
      <c r="Z18" s="5">
        <f>AA17</f>
        <v>0.0707372016677029</v>
      </c>
      <c r="AA18" s="5">
        <f>Z18</f>
        <v>0.0707372016677029</v>
      </c>
      <c r="AC18" s="5">
        <f>IF(Y18&lt;=iter,Z18,AC17)</f>
        <v>0.0707372016677029</v>
      </c>
      <c r="AD18" s="5">
        <f>IF(Y18&lt;=iter,AA18,AD17)</f>
        <v>0.0707372016677029</v>
      </c>
    </row>
    <row r="19" spans="1:30" ht="14.25">
      <c r="A19" s="8" t="s">
        <v>18</v>
      </c>
      <c r="B19" s="16">
        <f t="shared" si="0"/>
        <v>0.7637303112908592</v>
      </c>
      <c r="T19" s="5">
        <f t="shared" si="1"/>
        <v>0.06312000000000001</v>
      </c>
      <c r="U19" s="5">
        <f t="shared" si="2"/>
        <v>0.9980085941007925</v>
      </c>
      <c r="V19" s="5">
        <f t="shared" si="3"/>
        <v>0.06312000000000001</v>
      </c>
      <c r="Y19" s="5">
        <f t="shared" si="4"/>
        <v>2</v>
      </c>
      <c r="Z19" s="5">
        <f>Z18</f>
        <v>0.0707372016677029</v>
      </c>
      <c r="AA19" s="5">
        <f>f(espressioneG,Z18)</f>
        <v>0.997499167206586</v>
      </c>
      <c r="AC19" s="5">
        <f aca="true" t="shared" si="5" ref="AC19:AC52">IF(Y19&lt;=iter,Z19,AC18)</f>
        <v>0.0707372016677029</v>
      </c>
      <c r="AD19" s="5">
        <f aca="true" t="shared" si="6" ref="AD19:AD52">IF(Y19&lt;=iter,AA19,AD18)</f>
        <v>0.997499167206586</v>
      </c>
    </row>
    <row r="20" spans="1:30" ht="14.25">
      <c r="A20" s="8" t="s">
        <v>19</v>
      </c>
      <c r="B20" s="16">
        <f t="shared" si="0"/>
        <v>0.7222610821345201</v>
      </c>
      <c r="T20" s="5">
        <f t="shared" si="1"/>
        <v>0.09468000000000001</v>
      </c>
      <c r="U20" s="5">
        <f t="shared" si="2"/>
        <v>0.9955211960795569</v>
      </c>
      <c r="V20" s="5">
        <f t="shared" si="3"/>
        <v>0.09468000000000001</v>
      </c>
      <c r="Y20" s="5">
        <f t="shared" si="4"/>
        <v>2</v>
      </c>
      <c r="Z20" s="5">
        <f>AA19</f>
        <v>0.997499167206586</v>
      </c>
      <c r="AA20" s="5">
        <f>Z20</f>
        <v>0.997499167206586</v>
      </c>
      <c r="AC20" s="5">
        <f t="shared" si="5"/>
        <v>0.997499167206586</v>
      </c>
      <c r="AD20" s="5">
        <f t="shared" si="6"/>
        <v>0.997499167206586</v>
      </c>
    </row>
    <row r="21" spans="1:30" ht="14.25">
      <c r="A21" s="8" t="s">
        <v>20</v>
      </c>
      <c r="B21" s="16">
        <f t="shared" si="0"/>
        <v>0.7503128857099857</v>
      </c>
      <c r="T21" s="5">
        <f t="shared" si="1"/>
        <v>0.12624000000000002</v>
      </c>
      <c r="U21" s="5">
        <f t="shared" si="2"/>
        <v>0.9920423077980806</v>
      </c>
      <c r="V21" s="5">
        <f t="shared" si="3"/>
        <v>0.12624000000000002</v>
      </c>
      <c r="Y21" s="5">
        <f t="shared" si="4"/>
        <v>3</v>
      </c>
      <c r="Z21" s="5">
        <f>Z20</f>
        <v>0.997499167206586</v>
      </c>
      <c r="AA21" s="5">
        <f>f(espressioneG,Z20)</f>
        <v>0.5424049923392199</v>
      </c>
      <c r="AC21" s="5">
        <f t="shared" si="5"/>
        <v>0.997499167206586</v>
      </c>
      <c r="AD21" s="5">
        <f t="shared" si="6"/>
        <v>0.5424049923392199</v>
      </c>
    </row>
    <row r="22" spans="1:30" ht="14.25">
      <c r="A22" s="8" t="s">
        <v>21</v>
      </c>
      <c r="B22" s="16">
        <f t="shared" si="0"/>
        <v>0.7314755580346736</v>
      </c>
      <c r="T22" s="5">
        <f t="shared" si="1"/>
        <v>0.15780000000000002</v>
      </c>
      <c r="U22" s="5">
        <f t="shared" si="2"/>
        <v>0.9875753940583795</v>
      </c>
      <c r="V22" s="5">
        <f t="shared" si="3"/>
        <v>0.15780000000000002</v>
      </c>
      <c r="Y22" s="5">
        <f t="shared" si="4"/>
        <v>3</v>
      </c>
      <c r="Z22" s="5">
        <f>AA21</f>
        <v>0.5424049923392199</v>
      </c>
      <c r="AA22" s="5">
        <f>Z22</f>
        <v>0.5424049923392199</v>
      </c>
      <c r="AC22" s="5">
        <f t="shared" si="5"/>
        <v>0.5424049923392199</v>
      </c>
      <c r="AD22" s="5">
        <f t="shared" si="6"/>
        <v>0.5424049923392199</v>
      </c>
    </row>
    <row r="23" spans="1:30" ht="14.25">
      <c r="A23" s="8" t="s">
        <v>22</v>
      </c>
      <c r="B23" s="16">
        <f t="shared" si="0"/>
        <v>0.7441895866305825</v>
      </c>
      <c r="T23" s="5">
        <f t="shared" si="1"/>
        <v>0.18936000000000003</v>
      </c>
      <c r="U23" s="5">
        <f t="shared" si="2"/>
        <v>0.9821249036873434</v>
      </c>
      <c r="V23" s="5">
        <f t="shared" si="3"/>
        <v>0.18936000000000003</v>
      </c>
      <c r="Y23" s="5">
        <f t="shared" si="4"/>
        <v>4</v>
      </c>
      <c r="Z23" s="5">
        <f>Z22</f>
        <v>0.5424049923392199</v>
      </c>
      <c r="AA23" s="5">
        <f>f(espressioneG,Z22)</f>
        <v>0.856469708947328</v>
      </c>
      <c r="AC23" s="5">
        <f t="shared" si="5"/>
        <v>0.5424049923392199</v>
      </c>
      <c r="AD23" s="5">
        <f t="shared" si="6"/>
        <v>0.856469708947328</v>
      </c>
    </row>
    <row r="24" spans="1:30" ht="14.25">
      <c r="A24" s="8" t="s">
        <v>23</v>
      </c>
      <c r="B24" s="16">
        <f t="shared" si="0"/>
        <v>0.7356370983487153</v>
      </c>
      <c r="T24" s="5">
        <f t="shared" si="1"/>
        <v>0.22092000000000003</v>
      </c>
      <c r="U24" s="5">
        <f t="shared" si="2"/>
        <v>0.9756962651059218</v>
      </c>
      <c r="V24" s="5">
        <f t="shared" si="3"/>
        <v>0.22092000000000003</v>
      </c>
      <c r="Y24" s="5">
        <f t="shared" si="4"/>
        <v>4</v>
      </c>
      <c r="Z24" s="5">
        <f>AA23</f>
        <v>0.856469708947328</v>
      </c>
      <c r="AA24" s="5">
        <f>Z24</f>
        <v>0.856469708947328</v>
      </c>
      <c r="AC24" s="5">
        <f t="shared" si="5"/>
        <v>0.856469708947328</v>
      </c>
      <c r="AD24" s="5">
        <f t="shared" si="6"/>
        <v>0.856469708947328</v>
      </c>
    </row>
    <row r="25" spans="1:30" ht="14.25">
      <c r="A25" s="8" t="s">
        <v>24</v>
      </c>
      <c r="B25" s="16">
        <f t="shared" si="0"/>
        <v>0.7414033729092692</v>
      </c>
      <c r="I25" s="12" t="s">
        <v>5</v>
      </c>
      <c r="T25" s="5">
        <f t="shared" si="1"/>
        <v>0.25248000000000004</v>
      </c>
      <c r="U25" s="5">
        <f t="shared" si="2"/>
        <v>0.968295880922683</v>
      </c>
      <c r="V25" s="5">
        <f t="shared" si="3"/>
        <v>0.25248000000000004</v>
      </c>
      <c r="Y25" s="5">
        <f t="shared" si="4"/>
        <v>5</v>
      </c>
      <c r="Z25" s="5">
        <f>Z24</f>
        <v>0.856469708947328</v>
      </c>
      <c r="AA25" s="5">
        <f>f(espressioneG,Z24)</f>
        <v>0.6551088017807836</v>
      </c>
      <c r="AC25" s="5">
        <f t="shared" si="5"/>
        <v>0.856469708947328</v>
      </c>
      <c r="AD25" s="5">
        <f t="shared" si="6"/>
        <v>0.6551088017807836</v>
      </c>
    </row>
    <row r="26" spans="1:30" ht="14.25">
      <c r="A26" s="8" t="s">
        <v>25</v>
      </c>
      <c r="B26" s="16">
        <f t="shared" si="0"/>
        <v>0.7375215544615986</v>
      </c>
      <c r="T26" s="5">
        <f t="shared" si="1"/>
        <v>0.28404000000000007</v>
      </c>
      <c r="U26" s="5">
        <f t="shared" si="2"/>
        <v>0.9599311215571307</v>
      </c>
      <c r="V26" s="5">
        <f t="shared" si="3"/>
        <v>0.28404000000000007</v>
      </c>
      <c r="Y26" s="5">
        <f t="shared" si="4"/>
        <v>5</v>
      </c>
      <c r="Z26" s="5">
        <f>AA25</f>
        <v>0.6551088017807836</v>
      </c>
      <c r="AA26" s="5">
        <f>Z26</f>
        <v>0.6551088017807836</v>
      </c>
      <c r="AC26" s="5">
        <f t="shared" si="5"/>
        <v>0.6551088017807836</v>
      </c>
      <c r="AD26" s="5">
        <f t="shared" si="6"/>
        <v>0.6551088017807836</v>
      </c>
    </row>
    <row r="27" spans="1:30" ht="14.25">
      <c r="A27" s="8" t="s">
        <v>26</v>
      </c>
      <c r="B27" s="16">
        <f t="shared" si="0"/>
        <v>0.7401374747934321</v>
      </c>
      <c r="T27" s="5">
        <f t="shared" si="1"/>
        <v>0.3156000000000001</v>
      </c>
      <c r="U27" s="5">
        <f t="shared" si="2"/>
        <v>0.950610317899127</v>
      </c>
      <c r="V27" s="5">
        <f t="shared" si="3"/>
        <v>0.3156000000000001</v>
      </c>
      <c r="Y27" s="5">
        <f t="shared" si="4"/>
        <v>6</v>
      </c>
      <c r="Z27" s="5">
        <f>Z26</f>
        <v>0.6551088017807836</v>
      </c>
      <c r="AA27" s="5">
        <f>f(espressioneG,Z26)</f>
        <v>0.7929816457973526</v>
      </c>
      <c r="AC27" s="5">
        <f t="shared" si="5"/>
        <v>0.6551088017807836</v>
      </c>
      <c r="AD27" s="5">
        <f t="shared" si="6"/>
        <v>0.7929816457973526</v>
      </c>
    </row>
    <row r="28" spans="1:30" ht="14.25">
      <c r="A28" s="8" t="s">
        <v>27</v>
      </c>
      <c r="B28" s="16">
        <f t="shared" si="0"/>
        <v>0.7383758541602388</v>
      </c>
      <c r="T28" s="5">
        <f t="shared" si="1"/>
        <v>0.34716000000000014</v>
      </c>
      <c r="U28" s="5">
        <f t="shared" si="2"/>
        <v>0.9403427530117359</v>
      </c>
      <c r="V28" s="5">
        <f t="shared" si="3"/>
        <v>0.34716000000000014</v>
      </c>
      <c r="Y28" s="5">
        <f t="shared" si="4"/>
        <v>6</v>
      </c>
      <c r="Z28" s="5">
        <f>AA27</f>
        <v>0.7929816457973526</v>
      </c>
      <c r="AA28" s="5">
        <f>Z28</f>
        <v>0.7929816457973526</v>
      </c>
      <c r="AC28" s="5">
        <f t="shared" si="5"/>
        <v>0.7929816457973526</v>
      </c>
      <c r="AD28" s="5">
        <f t="shared" si="6"/>
        <v>0.7929816457973526</v>
      </c>
    </row>
    <row r="29" spans="20:30" ht="12.75">
      <c r="T29" s="5">
        <f t="shared" si="1"/>
        <v>0.37872000000000017</v>
      </c>
      <c r="U29" s="5">
        <f t="shared" si="2"/>
        <v>0.9291386528857472</v>
      </c>
      <c r="V29" s="5">
        <f t="shared" si="3"/>
        <v>0.37872000000000017</v>
      </c>
      <c r="Y29" s="5">
        <f t="shared" si="4"/>
        <v>7</v>
      </c>
      <c r="Z29" s="5">
        <f>Z28</f>
        <v>0.7929816457973526</v>
      </c>
      <c r="AA29" s="5">
        <f>f(espressioneG,Z28)</f>
        <v>0.7017241682765735</v>
      </c>
      <c r="AC29" s="5">
        <f t="shared" si="5"/>
        <v>0.7929816457973526</v>
      </c>
      <c r="AD29" s="5">
        <f t="shared" si="6"/>
        <v>0.7017241682765735</v>
      </c>
    </row>
    <row r="30" spans="20:30" ht="12.75">
      <c r="T30" s="5">
        <f t="shared" si="1"/>
        <v>0.4102800000000002</v>
      </c>
      <c r="U30" s="5">
        <f t="shared" si="2"/>
        <v>0.9170091762550918</v>
      </c>
      <c r="V30" s="5">
        <f t="shared" si="3"/>
        <v>0.4102800000000002</v>
      </c>
      <c r="Y30" s="5">
        <f t="shared" si="4"/>
        <v>7</v>
      </c>
      <c r="Z30" s="5">
        <f>AA29</f>
        <v>0.7017241682765735</v>
      </c>
      <c r="AA30" s="5">
        <f>Z30</f>
        <v>0.7017241682765735</v>
      </c>
      <c r="AC30" s="5">
        <f t="shared" si="5"/>
        <v>0.7017241682765735</v>
      </c>
      <c r="AD30" s="5">
        <f t="shared" si="6"/>
        <v>0.7017241682765735</v>
      </c>
    </row>
    <row r="31" spans="20:30" ht="12.75">
      <c r="T31" s="5">
        <f t="shared" si="1"/>
        <v>0.44184000000000023</v>
      </c>
      <c r="U31" s="5">
        <f t="shared" si="2"/>
        <v>0.9039664034832905</v>
      </c>
      <c r="V31" s="5">
        <f t="shared" si="3"/>
        <v>0.44184000000000023</v>
      </c>
      <c r="Y31" s="5">
        <f t="shared" si="4"/>
        <v>8</v>
      </c>
      <c r="Z31" s="5">
        <f>Z30</f>
        <v>0.7017241682765735</v>
      </c>
      <c r="AA31" s="5">
        <f>f(espressioneG,Z30)</f>
        <v>0.7637303112908592</v>
      </c>
      <c r="AC31" s="5">
        <f t="shared" si="5"/>
        <v>0.7017241682765735</v>
      </c>
      <c r="AD31" s="5">
        <f t="shared" si="6"/>
        <v>0.7637303112908592</v>
      </c>
    </row>
    <row r="32" spans="20:30" ht="12.75">
      <c r="T32" s="5">
        <f t="shared" si="1"/>
        <v>0.47340000000000027</v>
      </c>
      <c r="U32" s="5">
        <f t="shared" si="2"/>
        <v>0.8900233245320041</v>
      </c>
      <c r="V32" s="5">
        <f t="shared" si="3"/>
        <v>0.47340000000000027</v>
      </c>
      <c r="Y32" s="5">
        <f t="shared" si="4"/>
        <v>8</v>
      </c>
      <c r="Z32" s="5">
        <f>AA31</f>
        <v>0.7637303112908592</v>
      </c>
      <c r="AA32" s="5">
        <f>Z32</f>
        <v>0.7637303112908592</v>
      </c>
      <c r="AC32" s="5">
        <f t="shared" si="5"/>
        <v>0.7637303112908592</v>
      </c>
      <c r="AD32" s="5">
        <f t="shared" si="6"/>
        <v>0.7637303112908592</v>
      </c>
    </row>
    <row r="33" spans="20:30" ht="12.75">
      <c r="T33" s="5">
        <f t="shared" si="1"/>
        <v>0.5049600000000003</v>
      </c>
      <c r="U33" s="5">
        <f t="shared" si="2"/>
        <v>0.8751938260236696</v>
      </c>
      <c r="V33" s="5">
        <f t="shared" si="3"/>
        <v>0.5049600000000003</v>
      </c>
      <c r="Y33" s="5">
        <f t="shared" si="4"/>
        <v>9</v>
      </c>
      <c r="Z33" s="5">
        <f>Z32</f>
        <v>0.7637303112908592</v>
      </c>
      <c r="AA33" s="5">
        <f>f(espressioneG,Z32)</f>
        <v>0.7222610821345201</v>
      </c>
      <c r="AC33" s="5">
        <f t="shared" si="5"/>
        <v>0.7637303112908592</v>
      </c>
      <c r="AD33" s="5">
        <f t="shared" si="6"/>
        <v>0.7222610821345201</v>
      </c>
    </row>
    <row r="34" spans="20:30" ht="12.75">
      <c r="T34" s="5">
        <f t="shared" si="1"/>
        <v>0.5365200000000003</v>
      </c>
      <c r="U34" s="5">
        <f t="shared" si="2"/>
        <v>0.8594926774111055</v>
      </c>
      <c r="V34" s="5">
        <f t="shared" si="3"/>
        <v>0.5365200000000003</v>
      </c>
      <c r="Y34" s="5">
        <f t="shared" si="4"/>
        <v>9</v>
      </c>
      <c r="Z34" s="5">
        <f>AA33</f>
        <v>0.7222610821345201</v>
      </c>
      <c r="AA34" s="5">
        <f>Z34</f>
        <v>0.7222610821345201</v>
      </c>
      <c r="AC34" s="5">
        <f t="shared" si="5"/>
        <v>0.7222610821345201</v>
      </c>
      <c r="AD34" s="5">
        <f t="shared" si="6"/>
        <v>0.7222610821345201</v>
      </c>
    </row>
    <row r="35" spans="20:30" ht="12.75">
      <c r="T35" s="5">
        <f t="shared" si="1"/>
        <v>0.5680800000000004</v>
      </c>
      <c r="U35" s="5">
        <f t="shared" si="2"/>
        <v>0.8429355162678615</v>
      </c>
      <c r="V35" s="5">
        <f t="shared" si="3"/>
        <v>0.5680800000000004</v>
      </c>
      <c r="Y35" s="5">
        <f t="shared" si="4"/>
        <v>10</v>
      </c>
      <c r="Z35" s="5">
        <f>Z34</f>
        <v>0.7222610821345201</v>
      </c>
      <c r="AA35" s="5">
        <f>f(espressioneG,Z34)</f>
        <v>0.7503128857099857</v>
      </c>
      <c r="AC35" s="5">
        <f t="shared" si="5"/>
        <v>0.7222610821345201</v>
      </c>
      <c r="AD35" s="5">
        <f t="shared" si="6"/>
        <v>0.7222610821345201</v>
      </c>
    </row>
    <row r="36" spans="20:30" ht="12.75">
      <c r="T36" s="5">
        <f t="shared" si="1"/>
        <v>0.5996400000000004</v>
      </c>
      <c r="U36" s="5">
        <f t="shared" si="2"/>
        <v>0.8255388327139626</v>
      </c>
      <c r="V36" s="5">
        <f t="shared" si="3"/>
        <v>0.5996400000000004</v>
      </c>
      <c r="Y36" s="5">
        <f t="shared" si="4"/>
        <v>10</v>
      </c>
      <c r="Z36" s="5">
        <f>AA35</f>
        <v>0.7503128857099857</v>
      </c>
      <c r="AA36" s="5">
        <f>Z36</f>
        <v>0.7503128857099857</v>
      </c>
      <c r="AC36" s="5">
        <f t="shared" si="5"/>
        <v>0.7222610821345201</v>
      </c>
      <c r="AD36" s="5">
        <f t="shared" si="6"/>
        <v>0.7222610821345201</v>
      </c>
    </row>
    <row r="37" spans="20:30" ht="12.75">
      <c r="T37" s="5">
        <f t="shared" si="1"/>
        <v>0.6312000000000004</v>
      </c>
      <c r="U37" s="5">
        <f t="shared" si="2"/>
        <v>0.8073199529925587</v>
      </c>
      <c r="V37" s="5">
        <f t="shared" si="3"/>
        <v>0.6312000000000004</v>
      </c>
      <c r="Y37" s="5">
        <f t="shared" si="4"/>
        <v>11</v>
      </c>
      <c r="Z37" s="5">
        <f>Z36</f>
        <v>0.7503128857099857</v>
      </c>
      <c r="AA37" s="5">
        <f>f(espressioneG,Z36)</f>
        <v>0.7314755580346736</v>
      </c>
      <c r="AC37" s="5">
        <f t="shared" si="5"/>
        <v>0.7222610821345201</v>
      </c>
      <c r="AD37" s="5">
        <f t="shared" si="6"/>
        <v>0.7222610821345201</v>
      </c>
    </row>
    <row r="38" spans="20:30" ht="12.75">
      <c r="T38" s="5">
        <f t="shared" si="1"/>
        <v>0.6627600000000005</v>
      </c>
      <c r="U38" s="5">
        <f t="shared" si="2"/>
        <v>0.7882970222138367</v>
      </c>
      <c r="V38" s="5">
        <f t="shared" si="3"/>
        <v>0.6627600000000005</v>
      </c>
      <c r="Y38" s="5">
        <f t="shared" si="4"/>
        <v>11</v>
      </c>
      <c r="Z38" s="5">
        <f>AA37</f>
        <v>0.7314755580346736</v>
      </c>
      <c r="AA38" s="5">
        <f>Z38</f>
        <v>0.7314755580346736</v>
      </c>
      <c r="AC38" s="5">
        <f t="shared" si="5"/>
        <v>0.7222610821345201</v>
      </c>
      <c r="AD38" s="5">
        <f t="shared" si="6"/>
        <v>0.7222610821345201</v>
      </c>
    </row>
    <row r="39" spans="20:30" ht="12.75">
      <c r="T39" s="5">
        <f t="shared" si="1"/>
        <v>0.6943200000000005</v>
      </c>
      <c r="U39" s="5">
        <f t="shared" si="2"/>
        <v>0.768488986283381</v>
      </c>
      <c r="V39" s="5">
        <f t="shared" si="3"/>
        <v>0.6943200000000005</v>
      </c>
      <c r="Y39" s="5">
        <f t="shared" si="4"/>
        <v>12</v>
      </c>
      <c r="Z39" s="5">
        <f>Z38</f>
        <v>0.7314755580346736</v>
      </c>
      <c r="AA39" s="5">
        <f>f(espressioneG,Z38)</f>
        <v>0.7441895866305825</v>
      </c>
      <c r="AC39" s="5">
        <f t="shared" si="5"/>
        <v>0.7222610821345201</v>
      </c>
      <c r="AD39" s="5">
        <f t="shared" si="6"/>
        <v>0.7222610821345201</v>
      </c>
    </row>
    <row r="40" spans="20:30" ht="12.75">
      <c r="T40" s="5">
        <f t="shared" si="1"/>
        <v>0.7258800000000005</v>
      </c>
      <c r="U40" s="5">
        <f t="shared" si="2"/>
        <v>0.7479155730329813</v>
      </c>
      <c r="V40" s="5">
        <f t="shared" si="3"/>
        <v>0.7258800000000005</v>
      </c>
      <c r="Y40" s="5">
        <f t="shared" si="4"/>
        <v>12</v>
      </c>
      <c r="Z40" s="5">
        <f>AA39</f>
        <v>0.7441895866305825</v>
      </c>
      <c r="AA40" s="5">
        <f>Z40</f>
        <v>0.7441895866305825</v>
      </c>
      <c r="AC40" s="5">
        <f t="shared" si="5"/>
        <v>0.7222610821345201</v>
      </c>
      <c r="AD40" s="5">
        <f t="shared" si="6"/>
        <v>0.7222610821345201</v>
      </c>
    </row>
    <row r="41" spans="20:30" ht="12.75">
      <c r="T41" s="5">
        <f t="shared" si="1"/>
        <v>0.7574400000000006</v>
      </c>
      <c r="U41" s="5">
        <f t="shared" si="2"/>
        <v>0.7265972725726813</v>
      </c>
      <c r="V41" s="5">
        <f t="shared" si="3"/>
        <v>0.7574400000000006</v>
      </c>
      <c r="Y41" s="5">
        <f t="shared" si="4"/>
        <v>13</v>
      </c>
      <c r="Z41" s="5">
        <f>Z40</f>
        <v>0.7441895866305825</v>
      </c>
      <c r="AA41" s="5">
        <f>f(espressioneG,Z40)</f>
        <v>0.7356370983487153</v>
      </c>
      <c r="AC41" s="5">
        <f t="shared" si="5"/>
        <v>0.7222610821345201</v>
      </c>
      <c r="AD41" s="5">
        <f t="shared" si="6"/>
        <v>0.7222610821345201</v>
      </c>
    </row>
    <row r="42" spans="20:30" ht="12.75">
      <c r="T42" s="5">
        <f t="shared" si="1"/>
        <v>0.7890000000000006</v>
      </c>
      <c r="U42" s="5">
        <f t="shared" si="2"/>
        <v>0.7045553168836323</v>
      </c>
      <c r="V42" s="5">
        <f t="shared" si="3"/>
        <v>0.7890000000000006</v>
      </c>
      <c r="Y42" s="5">
        <f t="shared" si="4"/>
        <v>13</v>
      </c>
      <c r="Z42" s="5">
        <f>AA41</f>
        <v>0.7356370983487153</v>
      </c>
      <c r="AA42" s="5">
        <f>Z42</f>
        <v>0.7356370983487153</v>
      </c>
      <c r="AC42" s="5">
        <f t="shared" si="5"/>
        <v>0.7222610821345201</v>
      </c>
      <c r="AD42" s="5">
        <f t="shared" si="6"/>
        <v>0.7222610821345201</v>
      </c>
    </row>
    <row r="43" spans="20:30" ht="12.75">
      <c r="T43" s="5">
        <f t="shared" si="1"/>
        <v>0.8205600000000006</v>
      </c>
      <c r="U43" s="5">
        <f t="shared" si="2"/>
        <v>0.6818116586720835</v>
      </c>
      <c r="V43" s="5">
        <f t="shared" si="3"/>
        <v>0.8205600000000006</v>
      </c>
      <c r="Y43" s="5">
        <f t="shared" si="4"/>
        <v>14</v>
      </c>
      <c r="Z43" s="5">
        <f>Z42</f>
        <v>0.7356370983487153</v>
      </c>
      <c r="AA43" s="5">
        <f>f(espressioneG,Z42)</f>
        <v>0.7414033729092692</v>
      </c>
      <c r="AC43" s="5">
        <f t="shared" si="5"/>
        <v>0.7222610821345201</v>
      </c>
      <c r="AD43" s="5">
        <f t="shared" si="6"/>
        <v>0.7222610821345201</v>
      </c>
    </row>
    <row r="44" spans="20:30" ht="12.75">
      <c r="T44" s="5">
        <f t="shared" si="1"/>
        <v>0.8521200000000007</v>
      </c>
      <c r="U44" s="5">
        <f t="shared" si="2"/>
        <v>0.658388949505563</v>
      </c>
      <c r="V44" s="5">
        <f t="shared" si="3"/>
        <v>0.8521200000000007</v>
      </c>
      <c r="Y44" s="5">
        <f t="shared" si="4"/>
        <v>14</v>
      </c>
      <c r="Z44" s="5">
        <f>AA43</f>
        <v>0.7414033729092692</v>
      </c>
      <c r="AA44" s="5">
        <f>Z44</f>
        <v>0.7414033729092692</v>
      </c>
      <c r="AC44" s="5">
        <f t="shared" si="5"/>
        <v>0.7222610821345201</v>
      </c>
      <c r="AD44" s="5">
        <f t="shared" si="6"/>
        <v>0.7222610821345201</v>
      </c>
    </row>
    <row r="45" spans="20:30" ht="12.75">
      <c r="T45" s="5">
        <f t="shared" si="1"/>
        <v>0.8836800000000007</v>
      </c>
      <c r="U45" s="5">
        <f t="shared" si="2"/>
        <v>0.6343105172530293</v>
      </c>
      <c r="V45" s="5">
        <f t="shared" si="3"/>
        <v>0.8836800000000007</v>
      </c>
      <c r="Y45" s="5">
        <f t="shared" si="4"/>
        <v>15</v>
      </c>
      <c r="Z45" s="5">
        <f>Z44</f>
        <v>0.7414033729092692</v>
      </c>
      <c r="AA45" s="5">
        <f>f(espressioneG,Z44)</f>
        <v>0.7375215544615986</v>
      </c>
      <c r="AC45" s="5">
        <f t="shared" si="5"/>
        <v>0.7222610821345201</v>
      </c>
      <c r="AD45" s="5">
        <f t="shared" si="6"/>
        <v>0.7222610821345201</v>
      </c>
    </row>
    <row r="46" spans="20:30" ht="12.75">
      <c r="T46" s="5">
        <f t="shared" si="1"/>
        <v>0.9152400000000007</v>
      </c>
      <c r="U46" s="5">
        <f t="shared" si="2"/>
        <v>0.6096003428514569</v>
      </c>
      <c r="V46" s="5">
        <f t="shared" si="3"/>
        <v>0.9152400000000007</v>
      </c>
      <c r="Y46" s="5">
        <f t="shared" si="4"/>
        <v>15</v>
      </c>
      <c r="Z46" s="5">
        <f>AA45</f>
        <v>0.7375215544615986</v>
      </c>
      <c r="AA46" s="5">
        <f>Z46</f>
        <v>0.7375215544615986</v>
      </c>
      <c r="AC46" s="5">
        <f t="shared" si="5"/>
        <v>0.7222610821345201</v>
      </c>
      <c r="AD46" s="5">
        <f t="shared" si="6"/>
        <v>0.7222610821345201</v>
      </c>
    </row>
    <row r="47" spans="20:30" ht="12.75">
      <c r="T47" s="5">
        <f t="shared" si="1"/>
        <v>0.9468000000000008</v>
      </c>
      <c r="U47" s="5">
        <f t="shared" si="2"/>
        <v>0.5842830364220011</v>
      </c>
      <c r="V47" s="5">
        <f t="shared" si="3"/>
        <v>0.9468000000000008</v>
      </c>
      <c r="Y47" s="5">
        <f t="shared" si="4"/>
        <v>16</v>
      </c>
      <c r="Z47" s="5">
        <f>Z46</f>
        <v>0.7375215544615986</v>
      </c>
      <c r="AA47" s="5">
        <f>f(espressioneG,Z46)</f>
        <v>0.7401374747934321</v>
      </c>
      <c r="AC47" s="5">
        <f t="shared" si="5"/>
        <v>0.7222610821345201</v>
      </c>
      <c r="AD47" s="5">
        <f t="shared" si="6"/>
        <v>0.7222610821345201</v>
      </c>
    </row>
    <row r="48" spans="20:30" ht="12.75">
      <c r="T48" s="5">
        <f t="shared" si="1"/>
        <v>0.9783600000000008</v>
      </c>
      <c r="U48" s="5">
        <f t="shared" si="2"/>
        <v>0.5583838127595242</v>
      </c>
      <c r="V48" s="5">
        <f t="shared" si="3"/>
        <v>0.9783600000000008</v>
      </c>
      <c r="Y48" s="5">
        <f t="shared" si="4"/>
        <v>16</v>
      </c>
      <c r="Z48" s="5">
        <f>AA47</f>
        <v>0.7401374747934321</v>
      </c>
      <c r="AA48" s="5">
        <f>Z48</f>
        <v>0.7401374747934321</v>
      </c>
      <c r="AC48" s="5">
        <f t="shared" si="5"/>
        <v>0.7222610821345201</v>
      </c>
      <c r="AD48" s="5">
        <f t="shared" si="6"/>
        <v>0.7222610821345201</v>
      </c>
    </row>
    <row r="49" spans="20:30" ht="12.75">
      <c r="T49" s="5">
        <f t="shared" si="1"/>
        <v>1.0099200000000008</v>
      </c>
      <c r="U49" s="5">
        <f t="shared" si="2"/>
        <v>0.5319284662198984</v>
      </c>
      <c r="V49" s="5">
        <f t="shared" si="3"/>
        <v>1.0099200000000008</v>
      </c>
      <c r="Y49" s="5">
        <f t="shared" si="4"/>
        <v>17</v>
      </c>
      <c r="Z49" s="5">
        <f>Z48</f>
        <v>0.7401374747934321</v>
      </c>
      <c r="AA49" s="5">
        <f>f(espressioneG,Z48)</f>
        <v>0.7383758541602388</v>
      </c>
      <c r="AC49" s="5">
        <f t="shared" si="5"/>
        <v>0.7222610821345201</v>
      </c>
      <c r="AD49" s="5">
        <f t="shared" si="6"/>
        <v>0.7222610821345201</v>
      </c>
    </row>
    <row r="50" spans="20:30" ht="12.75">
      <c r="T50" s="5">
        <f aca="true" t="shared" si="7" ref="T50:T67">T49+$T$11</f>
        <v>1.0414800000000008</v>
      </c>
      <c r="U50" s="5">
        <f t="shared" si="2"/>
        <v>0.5049433450300895</v>
      </c>
      <c r="V50" s="5">
        <f t="shared" si="3"/>
        <v>1.0414800000000008</v>
      </c>
      <c r="Y50" s="5">
        <f t="shared" si="4"/>
        <v>17</v>
      </c>
      <c r="Z50" s="5">
        <f>AA49</f>
        <v>0.7383758541602388</v>
      </c>
      <c r="AA50" s="5">
        <f>Z50</f>
        <v>0.7383758541602388</v>
      </c>
      <c r="AC50" s="5">
        <f t="shared" si="5"/>
        <v>0.7222610821345201</v>
      </c>
      <c r="AD50" s="5">
        <f t="shared" si="6"/>
        <v>0.7222610821345201</v>
      </c>
    </row>
    <row r="51" spans="20:30" ht="12.75">
      <c r="T51" s="5">
        <f t="shared" si="7"/>
        <v>1.0730400000000009</v>
      </c>
      <c r="U51" s="5">
        <f t="shared" si="2"/>
        <v>0.4774553250466213</v>
      </c>
      <c r="V51" s="5">
        <f t="shared" si="3"/>
        <v>1.0730400000000009</v>
      </c>
      <c r="Y51" s="5">
        <f t="shared" si="4"/>
        <v>18</v>
      </c>
      <c r="Z51" s="5">
        <f>Z50</f>
        <v>0.7383758541602388</v>
      </c>
      <c r="AA51" s="5">
        <f>f(espressioneG,Z50)</f>
        <v>0.7395627261702677</v>
      </c>
      <c r="AC51" s="5">
        <f t="shared" si="5"/>
        <v>0.7222610821345201</v>
      </c>
      <c r="AD51" s="5">
        <f t="shared" si="6"/>
        <v>0.7222610821345201</v>
      </c>
    </row>
    <row r="52" spans="20:30" ht="12.75">
      <c r="T52" s="5">
        <f t="shared" si="7"/>
        <v>1.104600000000001</v>
      </c>
      <c r="U52" s="5">
        <f t="shared" si="2"/>
        <v>0.44949178298853704</v>
      </c>
      <c r="V52" s="5">
        <f t="shared" si="3"/>
        <v>1.104600000000001</v>
      </c>
      <c r="Y52" s="5">
        <f t="shared" si="4"/>
        <v>18</v>
      </c>
      <c r="Z52" s="5">
        <f>AA51</f>
        <v>0.7395627261702677</v>
      </c>
      <c r="AA52" s="5">
        <f>Z52</f>
        <v>0.7395627261702677</v>
      </c>
      <c r="AC52" s="5">
        <f t="shared" si="5"/>
        <v>0.7222610821345201</v>
      </c>
      <c r="AD52" s="5">
        <f t="shared" si="6"/>
        <v>0.7222610821345201</v>
      </c>
    </row>
    <row r="53" spans="20:22" ht="12.75">
      <c r="T53" s="5">
        <f t="shared" si="7"/>
        <v>1.136160000000001</v>
      </c>
      <c r="U53" s="5">
        <f t="shared" si="2"/>
        <v>0.42108056917153236</v>
      </c>
      <c r="V53" s="5">
        <f t="shared" si="3"/>
        <v>1.136160000000001</v>
      </c>
    </row>
    <row r="54" spans="20:22" ht="12.75">
      <c r="T54" s="5">
        <f t="shared" si="7"/>
        <v>1.167720000000001</v>
      </c>
      <c r="U54" s="5">
        <f t="shared" si="2"/>
        <v>0.3922499797704071</v>
      </c>
      <c r="V54" s="5">
        <f t="shared" si="3"/>
        <v>1.167720000000001</v>
      </c>
    </row>
    <row r="55" spans="20:22" ht="12.75">
      <c r="T55" s="5">
        <f t="shared" si="7"/>
        <v>1.199280000000001</v>
      </c>
      <c r="U55" s="5">
        <f t="shared" si="2"/>
        <v>0.3630287286374639</v>
      </c>
      <c r="V55" s="5">
        <f t="shared" si="3"/>
        <v>1.199280000000001</v>
      </c>
    </row>
    <row r="56" spans="20:22" ht="12.75">
      <c r="T56" s="5">
        <f t="shared" si="7"/>
        <v>1.230840000000001</v>
      </c>
      <c r="U56" s="5">
        <f t="shared" si="2"/>
        <v>0.33344591870491963</v>
      </c>
      <c r="V56" s="5">
        <f t="shared" si="3"/>
        <v>1.230840000000001</v>
      </c>
    </row>
    <row r="57" spans="20:22" ht="12.75">
      <c r="T57" s="5">
        <f t="shared" si="7"/>
        <v>1.262400000000001</v>
      </c>
      <c r="U57" s="5">
        <f t="shared" si="2"/>
        <v>0.3035310129998143</v>
      </c>
      <c r="V57" s="5">
        <f t="shared" si="3"/>
        <v>1.262400000000001</v>
      </c>
    </row>
    <row r="58" spans="20:22" ht="12.75">
      <c r="T58" s="5">
        <f t="shared" si="7"/>
        <v>1.293960000000001</v>
      </c>
      <c r="U58" s="5">
        <f t="shared" si="2"/>
        <v>0.2733138053002807</v>
      </c>
      <c r="V58" s="5">
        <f t="shared" si="3"/>
        <v>1.293960000000001</v>
      </c>
    </row>
    <row r="59" spans="20:22" ht="12.75">
      <c r="T59" s="5">
        <f t="shared" si="7"/>
        <v>1.3255200000000011</v>
      </c>
      <c r="U59" s="5">
        <f t="shared" si="2"/>
        <v>0.2428243904624041</v>
      </c>
      <c r="V59" s="5">
        <f t="shared" si="3"/>
        <v>1.3255200000000011</v>
      </c>
    </row>
    <row r="60" spans="20:22" ht="12.75">
      <c r="T60" s="5">
        <f t="shared" si="7"/>
        <v>1.3570800000000012</v>
      </c>
      <c r="U60" s="5">
        <f t="shared" si="2"/>
        <v>0.21209313444722203</v>
      </c>
      <c r="V60" s="5">
        <f t="shared" si="3"/>
        <v>1.3570800000000012</v>
      </c>
    </row>
    <row r="61" spans="20:22" ht="12.75">
      <c r="T61" s="5">
        <f t="shared" si="7"/>
        <v>1.3886400000000012</v>
      </c>
      <c r="U61" s="5">
        <f t="shared" si="2"/>
        <v>0.18115064407771728</v>
      </c>
      <c r="V61" s="5">
        <f t="shared" si="3"/>
        <v>1.3886400000000012</v>
      </c>
    </row>
    <row r="62" spans="20:22" ht="12.75">
      <c r="T62" s="5">
        <f t="shared" si="7"/>
        <v>1.4202000000000012</v>
      </c>
      <c r="U62" s="5">
        <f t="shared" si="2"/>
        <v>0.15002773655592433</v>
      </c>
      <c r="V62" s="5">
        <f t="shared" si="3"/>
        <v>1.4202000000000012</v>
      </c>
    </row>
    <row r="63" spans="20:22" ht="12.75">
      <c r="T63" s="5">
        <f t="shared" si="7"/>
        <v>1.4517600000000013</v>
      </c>
      <c r="U63" s="5">
        <f t="shared" si="2"/>
        <v>0.11875540877050746</v>
      </c>
      <c r="V63" s="5">
        <f t="shared" si="3"/>
        <v>1.4517600000000013</v>
      </c>
    </row>
    <row r="64" spans="20:22" ht="12.75">
      <c r="T64" s="5">
        <f t="shared" si="7"/>
        <v>1.4833200000000013</v>
      </c>
      <c r="U64" s="5">
        <f t="shared" si="2"/>
        <v>0.08736480642538197</v>
      </c>
      <c r="V64" s="5">
        <f t="shared" si="3"/>
        <v>1.4833200000000013</v>
      </c>
    </row>
    <row r="65" spans="20:22" ht="12.75">
      <c r="T65" s="5">
        <f t="shared" si="7"/>
        <v>1.5148800000000013</v>
      </c>
      <c r="U65" s="5">
        <f t="shared" si="2"/>
        <v>0.05588719302012063</v>
      </c>
      <c r="V65" s="5">
        <f t="shared" si="3"/>
        <v>1.5148800000000013</v>
      </c>
    </row>
    <row r="66" spans="20:22" ht="12.75">
      <c r="T66" s="5">
        <f t="shared" si="7"/>
        <v>1.5464400000000014</v>
      </c>
      <c r="U66" s="5">
        <f t="shared" si="2"/>
        <v>0.024353918713042346</v>
      </c>
      <c r="V66" s="5">
        <f t="shared" si="3"/>
        <v>1.5464400000000014</v>
      </c>
    </row>
    <row r="67" spans="20:22" ht="12.75">
      <c r="T67" s="5">
        <f t="shared" si="7"/>
        <v>1.5780000000000014</v>
      </c>
      <c r="U67" s="5">
        <f t="shared" si="2"/>
        <v>-0.007203610902007047</v>
      </c>
      <c r="V67" s="5">
        <f t="shared" si="3"/>
        <v>1.5780000000000014</v>
      </c>
    </row>
  </sheetData>
  <mergeCells count="1">
    <mergeCell ref="C4:G4"/>
  </mergeCells>
  <printOptions/>
  <pageMargins left="0.75" right="0.75" top="1" bottom="1" header="0.5" footer="0.5"/>
  <pageSetup horizontalDpi="360" verticalDpi="36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Cocca</dc:creator>
  <cp:keywords/>
  <dc:description/>
  <cp:lastModifiedBy>Franco</cp:lastModifiedBy>
  <cp:lastPrinted>2001-04-11T13:19:55Z</cp:lastPrinted>
  <dcterms:created xsi:type="dcterms:W3CDTF">2001-04-11T12:00:58Z</dcterms:created>
  <dcterms:modified xsi:type="dcterms:W3CDTF">2005-06-13T09:42:36Z</dcterms:modified>
  <cp:category/>
  <cp:version/>
  <cp:contentType/>
  <cp:contentStatus/>
</cp:coreProperties>
</file>